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rick\OneDrive\AUDAX\"/>
    </mc:Choice>
  </mc:AlternateContent>
  <xr:revisionPtr revIDLastSave="50" documentId="8_{1292DD51-3E74-4242-8FB4-63954A700DFA}" xr6:coauthVersionLast="40" xr6:coauthVersionMax="40" xr10:uidLastSave="{3ADD6DAA-B86F-47AA-A163-D51E5573C0F6}"/>
  <bookViews>
    <workbookView xWindow="-28920" yWindow="-120" windowWidth="29040" windowHeight="15840" xr2:uid="{00000000-000D-0000-FFFF-FFFF00000000}"/>
  </bookViews>
  <sheets>
    <sheet name="Worksheet" sheetId="1" r:id="rId1"/>
  </sheets>
  <definedNames>
    <definedName name="_xlnm._FilterDatabase" localSheetId="0" hidden="1">Worksheet!$A$2:$AZ$2</definedName>
  </definedNames>
  <calcPr calcId="181029"/>
</workbook>
</file>

<file path=xl/calcChain.xml><?xml version="1.0" encoding="utf-8"?>
<calcChain xmlns="http://schemas.openxmlformats.org/spreadsheetml/2006/main">
  <c r="AS4" i="1" l="1"/>
  <c r="AT4" i="1"/>
  <c r="AU4" i="1"/>
  <c r="AS5" i="1"/>
  <c r="AT5" i="1"/>
  <c r="AU5" i="1"/>
  <c r="AS6" i="1"/>
  <c r="AT6" i="1"/>
  <c r="AU6" i="1"/>
  <c r="AR6" i="1" s="1"/>
  <c r="B6" i="1" s="1"/>
  <c r="AS7" i="1"/>
  <c r="AT7" i="1"/>
  <c r="AU7" i="1"/>
  <c r="AR7" i="1" s="1"/>
  <c r="B7" i="1" s="1"/>
  <c r="AS8" i="1"/>
  <c r="AT8" i="1"/>
  <c r="AU8" i="1"/>
  <c r="AS9" i="1"/>
  <c r="AT9" i="1"/>
  <c r="AU9" i="1"/>
  <c r="AR9" i="1" s="1"/>
  <c r="B9" i="1" s="1"/>
  <c r="AU3" i="1"/>
  <c r="AT3" i="1"/>
  <c r="AS3" i="1"/>
  <c r="AR8" i="1" l="1"/>
  <c r="B8" i="1" s="1"/>
  <c r="AR5" i="1"/>
  <c r="B5" i="1" s="1"/>
  <c r="AR4" i="1"/>
  <c r="B4" i="1" s="1"/>
  <c r="AX7" i="1"/>
  <c r="AY7" i="1" s="1"/>
  <c r="AW7" i="1"/>
  <c r="A7" i="1" s="1"/>
  <c r="AX4" i="1"/>
  <c r="AY4" i="1" s="1"/>
  <c r="AW9" i="1"/>
  <c r="A9" i="1" s="1"/>
  <c r="AX9" i="1"/>
  <c r="AY9" i="1" s="1"/>
  <c r="AW6" i="1"/>
  <c r="AX6" i="1"/>
  <c r="AY6" i="1" s="1"/>
  <c r="AR3" i="1"/>
  <c r="AX3" i="1" l="1"/>
  <c r="AY3" i="1" s="1"/>
  <c r="B3" i="1"/>
  <c r="AX5" i="1"/>
  <c r="AY5" i="1" s="1"/>
  <c r="AZ6" i="1"/>
  <c r="A6" i="1"/>
  <c r="AW5" i="1"/>
  <c r="A5" i="1" s="1"/>
  <c r="AX8" i="1"/>
  <c r="AY8" i="1" s="1"/>
  <c r="AW8" i="1"/>
  <c r="A8" i="1" s="1"/>
  <c r="AW4" i="1"/>
  <c r="AZ9" i="1"/>
  <c r="AZ7" i="1"/>
  <c r="AW3" i="1"/>
  <c r="AZ3" i="1" l="1"/>
  <c r="A3" i="1"/>
  <c r="AZ8" i="1"/>
  <c r="AZ5" i="1"/>
  <c r="AZ4" i="1"/>
  <c r="A4" i="1"/>
</calcChain>
</file>

<file path=xl/sharedStrings.xml><?xml version="1.0" encoding="utf-8"?>
<sst xmlns="http://schemas.openxmlformats.org/spreadsheetml/2006/main" count="173" uniqueCount="75">
  <si>
    <t>Départ</t>
  </si>
  <si>
    <t>Arrivée</t>
  </si>
  <si>
    <t>Distance</t>
  </si>
  <si>
    <t>Infos</t>
  </si>
  <si>
    <t>Club</t>
  </si>
  <si>
    <t>Soc.</t>
  </si>
  <si>
    <t>Fédé</t>
  </si>
  <si>
    <t>Adhérent.</t>
  </si>
  <si>
    <t>Ville</t>
  </si>
  <si>
    <t>Dépt./ Pays</t>
  </si>
  <si>
    <t>H.départ</t>
  </si>
  <si>
    <t>arrivée</t>
  </si>
  <si>
    <t>D. limite insc.</t>
  </si>
  <si>
    <t>Nom resp.</t>
  </si>
  <si>
    <t>Prénom resp.</t>
  </si>
  <si>
    <t>Mail resp.</t>
  </si>
  <si>
    <t>n°</t>
  </si>
  <si>
    <t>voie</t>
  </si>
  <si>
    <t>complt. adresse 1</t>
  </si>
  <si>
    <t>code postal</t>
  </si>
  <si>
    <t>ville</t>
  </si>
  <si>
    <t>pays</t>
  </si>
  <si>
    <t>Tél.</t>
  </si>
  <si>
    <t>Tel 2</t>
  </si>
  <si>
    <t>Nom 2</t>
  </si>
  <si>
    <t>Prenom 2</t>
  </si>
  <si>
    <t>mail 2</t>
  </si>
  <si>
    <t>Tél. 3</t>
  </si>
  <si>
    <t>Tél. 4</t>
  </si>
  <si>
    <t>date d'envoi</t>
  </si>
  <si>
    <t>08.07.2019</t>
  </si>
  <si>
    <t>40 km</t>
  </si>
  <si>
    <t>Souvenir Alice Milliat  dans le cadre d'une semaine consacrée à l'accomplissement de brevets Audax Rame</t>
  </si>
  <si>
    <t>UNION DES AUDAX FRANCAIS</t>
  </si>
  <si>
    <t>FFRandonnée</t>
  </si>
  <si>
    <t>St Fargeau</t>
  </si>
  <si>
    <t>89</t>
  </si>
  <si>
    <t>09:00</t>
  </si>
  <si>
    <t>Plage face au camping de la Calanque</t>
  </si>
  <si>
    <t>05.04.2019</t>
  </si>
  <si>
    <t>LECORDIER</t>
  </si>
  <si>
    <t>ERIC</t>
  </si>
  <si>
    <t>secretaire@audax-uaf.com</t>
  </si>
  <si>
    <t>Rue du Puits Tournant</t>
  </si>
  <si>
    <t>Poilly Lez Gien</t>
  </si>
  <si>
    <t>Prés inscriptions obligatoires.</t>
  </si>
  <si>
    <t>28.04.2018 09:27:25</t>
  </si>
  <si>
    <t>09.07.2019</t>
  </si>
  <si>
    <t xml:space="preserve">60 km </t>
  </si>
  <si>
    <t>Souvenir Alice Milliat  dans le cadre d'une semaine  consacrée aux brevet Audax Rame</t>
  </si>
  <si>
    <t>08:00</t>
  </si>
  <si>
    <t>PRES INSCRIPTION OBLIGATOIRE</t>
  </si>
  <si>
    <t>28.04.2018 09:30:15</t>
  </si>
  <si>
    <t>10.07.2019</t>
  </si>
  <si>
    <t>20 km</t>
  </si>
  <si>
    <t>Souvenir Alice Milliat, dans le cadre d'une semaine consacrée aux brevets rame Audax</t>
  </si>
  <si>
    <t>PRES INSCRIPTIONS OBLIGATOIRES</t>
  </si>
  <si>
    <t>28.04.2018 09:32:58</t>
  </si>
  <si>
    <t>11.07.2019</t>
  </si>
  <si>
    <t>80 km</t>
  </si>
  <si>
    <t>28.04.2018 09:34:40</t>
  </si>
  <si>
    <t>12.07.2019</t>
  </si>
  <si>
    <t>28.04.2018 09:36:42</t>
  </si>
  <si>
    <t>13.07.2019</t>
  </si>
  <si>
    <t>28.04.2018 09:38:49</t>
  </si>
  <si>
    <t>14.07.2019</t>
  </si>
  <si>
    <t>28.04.2018 09:40:49</t>
  </si>
  <si>
    <t>0651107700</t>
  </si>
  <si>
    <t>Date_au_format</t>
  </si>
  <si>
    <t>Reprise date</t>
  </si>
  <si>
    <t>Jour</t>
  </si>
  <si>
    <t>date</t>
  </si>
  <si>
    <t>2019-C-</t>
  </si>
  <si>
    <r>
      <rPr>
        <b/>
        <sz val="16"/>
        <color rgb="FF000000"/>
        <rFont val="Calibri"/>
        <family val="2"/>
      </rPr>
      <t>RAME</t>
    </r>
    <r>
      <rPr>
        <sz val="11"/>
        <color rgb="FF000000"/>
        <rFont val="Calibri"/>
        <family val="2"/>
      </rPr>
      <t xml:space="preserve"> - CALENDRIER INTERNATIONAL DES BREVETS AUDAX 2019  </t>
    </r>
  </si>
  <si>
    <t>Les modifications et ajouts ne sont pas autorisés sur ce fichier
veuillez consulter le responsable calendrier :  calendrier@audax-uaf.com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</si>
</sst>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70C0"/>
      <name val="Calibri"/>
      <family val="2"/>
    </font>
    <font>
      <b/>
      <sz val="16"/>
      <color rgb="FF000000"/>
      <name val="Calibri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8F1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0" fillId="3" borderId="0" xfId="0" applyFill="1"/>
    <xf numFmtId="0" fontId="1" fillId="2" borderId="0" xfId="0" quotePrefix="1" applyFont="1" applyFill="1"/>
    <xf numFmtId="0" fontId="1" fillId="2" borderId="1" xfId="0" applyFont="1" applyFill="1" applyBorder="1"/>
    <xf numFmtId="14" fontId="2" fillId="4" borderId="0" xfId="0" applyNumberFormat="1" applyFont="1" applyFill="1"/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0" fillId="5" borderId="0" xfId="0" applyFill="1"/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vertical="center"/>
    </xf>
    <xf numFmtId="0" fontId="0" fillId="4" borderId="0" xfId="0" applyFill="1"/>
    <xf numFmtId="0" fontId="2" fillId="6" borderId="0" xfId="0" applyFont="1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2" sqref="G2"/>
    </sheetView>
  </sheetViews>
  <sheetFormatPr baseColWidth="10" defaultColWidth="9.140625" defaultRowHeight="15" x14ac:dyDescent="0.25"/>
  <cols>
    <col min="1" max="1" width="4.85546875" customWidth="1"/>
    <col min="2" max="2" width="11.5703125" customWidth="1"/>
    <col min="3" max="3" width="12.85546875" hidden="1" customWidth="1"/>
    <col min="4" max="4" width="9.28515625" hidden="1" customWidth="1"/>
    <col min="5" max="5" width="7" customWidth="1"/>
    <col min="6" max="6" width="56.85546875" customWidth="1"/>
    <col min="7" max="7" width="28.5703125" customWidth="1"/>
    <col min="8" max="8" width="5.85546875" hidden="1" customWidth="1"/>
    <col min="9" max="9" width="14" hidden="1" customWidth="1"/>
    <col min="10" max="10" width="11.7109375" hidden="1" customWidth="1"/>
    <col min="11" max="11" width="12.85546875" bestFit="1" customWidth="1"/>
    <col min="12" max="12" width="6" customWidth="1"/>
    <col min="13" max="13" width="9.28515625" hidden="1" customWidth="1"/>
    <col min="14" max="14" width="7.5703125" customWidth="1"/>
    <col min="15" max="15" width="36.7109375" customWidth="1"/>
    <col min="16" max="16" width="9.28515625" hidden="1" customWidth="1"/>
    <col min="17" max="17" width="11.7109375" customWidth="1"/>
    <col min="18" max="18" width="11.7109375" bestFit="1" customWidth="1"/>
    <col min="19" max="19" width="7" customWidth="1"/>
    <col min="20" max="20" width="12.7109375" customWidth="1"/>
    <col min="21" max="21" width="3.42578125" bestFit="1" customWidth="1"/>
    <col min="22" max="22" width="22" customWidth="1"/>
    <col min="23" max="24" width="21.140625" hidden="1" customWidth="1"/>
    <col min="25" max="25" width="6.85546875" customWidth="1"/>
    <col min="26" max="26" width="16.5703125" customWidth="1"/>
    <col min="27" max="27" width="5.85546875" hidden="1" customWidth="1"/>
    <col min="28" max="28" width="11.7109375" bestFit="1" customWidth="1"/>
    <col min="29" max="30" width="7" hidden="1" customWidth="1"/>
    <col min="31" max="31" width="10.5703125" hidden="1" customWidth="1"/>
    <col min="32" max="32" width="8.140625" hidden="1" customWidth="1"/>
    <col min="33" max="33" width="3.42578125" hidden="1" customWidth="1"/>
    <col min="34" max="34" width="5.85546875" hidden="1" customWidth="1"/>
    <col min="35" max="36" width="21.140625" hidden="1" customWidth="1"/>
    <col min="37" max="37" width="14" hidden="1" customWidth="1"/>
    <col min="38" max="38" width="7" hidden="1" customWidth="1"/>
    <col min="39" max="39" width="5.85546875" hidden="1" customWidth="1"/>
    <col min="40" max="41" width="8.140625" hidden="1" customWidth="1"/>
    <col min="42" max="42" width="33.42578125" customWidth="1"/>
    <col min="43" max="43" width="23.42578125" hidden="1" customWidth="1"/>
    <col min="44" max="44" width="14.140625" hidden="1" customWidth="1"/>
    <col min="45" max="52" width="9.140625" hidden="1" customWidth="1"/>
    <col min="53" max="53" width="0" hidden="1" customWidth="1"/>
  </cols>
  <sheetData>
    <row r="1" spans="1:58" ht="30" customHeight="1" x14ac:dyDescent="0.25">
      <c r="A1" s="11" t="s">
        <v>73</v>
      </c>
      <c r="G1" s="17" t="s">
        <v>74</v>
      </c>
      <c r="H1" s="17"/>
      <c r="I1" s="17"/>
      <c r="J1" s="17"/>
      <c r="K1" s="17"/>
      <c r="L1" s="17"/>
      <c r="M1" s="17"/>
      <c r="N1" s="17"/>
      <c r="O1" s="17"/>
      <c r="AY1" s="12">
        <v>0</v>
      </c>
      <c r="BF1" s="13" t="s">
        <v>72</v>
      </c>
    </row>
    <row r="2" spans="1:58" x14ac:dyDescent="0.25">
      <c r="A2" s="8" t="s">
        <v>70</v>
      </c>
      <c r="B2" s="8" t="s">
        <v>71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</v>
      </c>
      <c r="N2" s="1" t="s">
        <v>10</v>
      </c>
      <c r="O2" s="1" t="s">
        <v>0</v>
      </c>
      <c r="P2" s="1" t="s">
        <v>11</v>
      </c>
      <c r="Q2" s="1" t="s">
        <v>12</v>
      </c>
      <c r="R2" s="1" t="s">
        <v>13</v>
      </c>
      <c r="S2" s="1" t="s">
        <v>14</v>
      </c>
      <c r="T2" s="1" t="s">
        <v>15</v>
      </c>
      <c r="U2" s="1" t="s">
        <v>16</v>
      </c>
      <c r="V2" s="1" t="s">
        <v>17</v>
      </c>
      <c r="W2" s="1" t="s">
        <v>18</v>
      </c>
      <c r="X2" s="1" t="s">
        <v>18</v>
      </c>
      <c r="Y2" s="1" t="s">
        <v>19</v>
      </c>
      <c r="Z2" s="1" t="s">
        <v>20</v>
      </c>
      <c r="AA2" s="1" t="s">
        <v>21</v>
      </c>
      <c r="AB2" s="1" t="s">
        <v>22</v>
      </c>
      <c r="AC2" s="1" t="s">
        <v>23</v>
      </c>
      <c r="AD2" s="1" t="s">
        <v>24</v>
      </c>
      <c r="AE2" s="1" t="s">
        <v>25</v>
      </c>
      <c r="AF2" s="1" t="s">
        <v>26</v>
      </c>
      <c r="AG2" s="1" t="s">
        <v>16</v>
      </c>
      <c r="AH2" s="1" t="s">
        <v>17</v>
      </c>
      <c r="AI2" s="1" t="s">
        <v>18</v>
      </c>
      <c r="AJ2" s="1" t="s">
        <v>18</v>
      </c>
      <c r="AK2" s="1" t="s">
        <v>19</v>
      </c>
      <c r="AL2" s="1" t="s">
        <v>20</v>
      </c>
      <c r="AM2" s="1" t="s">
        <v>21</v>
      </c>
      <c r="AN2" s="1" t="s">
        <v>27</v>
      </c>
      <c r="AO2" s="1" t="s">
        <v>28</v>
      </c>
      <c r="AP2" s="1" t="s">
        <v>3</v>
      </c>
      <c r="AQ2" s="1" t="s">
        <v>29</v>
      </c>
      <c r="AR2" s="3" t="s">
        <v>68</v>
      </c>
      <c r="AS2" s="14" t="s">
        <v>69</v>
      </c>
      <c r="AT2" s="15"/>
      <c r="AU2" s="15"/>
      <c r="AV2" s="15"/>
      <c r="AW2" s="15"/>
      <c r="AX2" s="15"/>
      <c r="AY2" s="15"/>
      <c r="AZ2" s="16"/>
    </row>
    <row r="3" spans="1:58" x14ac:dyDescent="0.25">
      <c r="A3" s="10" t="str">
        <f>AW3</f>
        <v>lun</v>
      </c>
      <c r="B3" s="9">
        <f>AR3</f>
        <v>43654</v>
      </c>
      <c r="C3" t="s">
        <v>30</v>
      </c>
      <c r="E3" t="s">
        <v>31</v>
      </c>
      <c r="F3" t="s">
        <v>32</v>
      </c>
      <c r="G3" t="s">
        <v>33</v>
      </c>
      <c r="H3">
        <v>1</v>
      </c>
      <c r="I3" t="s">
        <v>34</v>
      </c>
      <c r="J3">
        <v>2898</v>
      </c>
      <c r="K3" t="s">
        <v>35</v>
      </c>
      <c r="L3" t="s">
        <v>36</v>
      </c>
      <c r="N3" t="s">
        <v>37</v>
      </c>
      <c r="O3" t="s">
        <v>38</v>
      </c>
      <c r="Q3" t="s">
        <v>39</v>
      </c>
      <c r="R3" t="s">
        <v>40</v>
      </c>
      <c r="S3" t="s">
        <v>41</v>
      </c>
      <c r="T3" t="s">
        <v>42</v>
      </c>
      <c r="U3">
        <v>21</v>
      </c>
      <c r="V3" t="s">
        <v>43</v>
      </c>
      <c r="Y3">
        <v>45500</v>
      </c>
      <c r="Z3" t="s">
        <v>44</v>
      </c>
      <c r="AB3" s="2" t="s">
        <v>67</v>
      </c>
      <c r="AP3" t="s">
        <v>45</v>
      </c>
      <c r="AQ3" t="s">
        <v>46</v>
      </c>
      <c r="AR3" s="4">
        <f>DATE(AU3,AT3,AS3)</f>
        <v>43654</v>
      </c>
      <c r="AS3" s="5" t="str">
        <f>LEFT(C3,2)</f>
        <v>08</v>
      </c>
      <c r="AT3" s="5" t="str">
        <f>MID(C3,4,2)</f>
        <v>07</v>
      </c>
      <c r="AU3" s="5" t="str">
        <f>MID(C3,7,4)</f>
        <v>2019</v>
      </c>
      <c r="AV3" s="5"/>
      <c r="AW3" s="6" t="str">
        <f>TEXT(AR3,"jjj")</f>
        <v>lun</v>
      </c>
      <c r="AX3" s="6" t="str">
        <f>TEXT(AR3,"mmmm")</f>
        <v>juillet</v>
      </c>
      <c r="AY3" s="5" t="str">
        <f>LEFT(AX3,4)</f>
        <v>juil</v>
      </c>
      <c r="AZ3" s="7" t="str">
        <f>AW3&amp;"."&amp;" "&amp;AS3&amp;"  "&amp;AY3&amp;"."</f>
        <v>lun. 08  juil.</v>
      </c>
    </row>
    <row r="4" spans="1:58" x14ac:dyDescent="0.25">
      <c r="A4" s="10" t="str">
        <f t="shared" ref="A4:A9" si="0">AW4</f>
        <v>mar</v>
      </c>
      <c r="B4" s="9">
        <f t="shared" ref="B4:B9" si="1">AR4</f>
        <v>43655</v>
      </c>
      <c r="C4" t="s">
        <v>47</v>
      </c>
      <c r="E4" t="s">
        <v>48</v>
      </c>
      <c r="F4" t="s">
        <v>49</v>
      </c>
      <c r="G4" t="s">
        <v>33</v>
      </c>
      <c r="H4">
        <v>1</v>
      </c>
      <c r="I4" t="s">
        <v>34</v>
      </c>
      <c r="J4">
        <v>2898</v>
      </c>
      <c r="K4" t="s">
        <v>35</v>
      </c>
      <c r="L4" t="s">
        <v>36</v>
      </c>
      <c r="N4" t="s">
        <v>50</v>
      </c>
      <c r="O4" t="s">
        <v>38</v>
      </c>
      <c r="Q4" t="s">
        <v>39</v>
      </c>
      <c r="R4" t="s">
        <v>40</v>
      </c>
      <c r="S4" t="s">
        <v>41</v>
      </c>
      <c r="T4" t="s">
        <v>42</v>
      </c>
      <c r="U4">
        <v>21</v>
      </c>
      <c r="V4" t="s">
        <v>43</v>
      </c>
      <c r="Y4">
        <v>45500</v>
      </c>
      <c r="Z4" t="s">
        <v>44</v>
      </c>
      <c r="AB4" s="2" t="s">
        <v>67</v>
      </c>
      <c r="AP4" t="s">
        <v>51</v>
      </c>
      <c r="AQ4" t="s">
        <v>52</v>
      </c>
      <c r="AR4" s="4">
        <f t="shared" ref="AR4:AR9" si="2">DATE(AU4,AT4,AS4)</f>
        <v>43655</v>
      </c>
      <c r="AS4" s="5" t="str">
        <f t="shared" ref="AS4:AS9" si="3">LEFT(C4,2)</f>
        <v>09</v>
      </c>
      <c r="AT4" s="5" t="str">
        <f t="shared" ref="AT4:AT9" si="4">MID(C4,4,2)</f>
        <v>07</v>
      </c>
      <c r="AU4" s="5" t="str">
        <f t="shared" ref="AU4:AU9" si="5">MID(C4,7,4)</f>
        <v>2019</v>
      </c>
      <c r="AV4" s="5"/>
      <c r="AW4" s="6" t="str">
        <f t="shared" ref="AW4:AW9" si="6">TEXT(AR4,"jjj")</f>
        <v>mar</v>
      </c>
      <c r="AX4" s="6" t="str">
        <f t="shared" ref="AX4:AX9" si="7">TEXT(AR4,"mmmm")</f>
        <v>juillet</v>
      </c>
      <c r="AY4" s="5" t="str">
        <f t="shared" ref="AY4:AY9" si="8">LEFT(AX4,4)</f>
        <v>juil</v>
      </c>
      <c r="AZ4" s="7" t="str">
        <f t="shared" ref="AZ4:AZ9" si="9">AW4&amp;"."&amp;" "&amp;AS4&amp;"  "&amp;AY4&amp;"."</f>
        <v>mar. 09  juil.</v>
      </c>
    </row>
    <row r="5" spans="1:58" x14ac:dyDescent="0.25">
      <c r="A5" s="10" t="str">
        <f t="shared" si="0"/>
        <v>mer</v>
      </c>
      <c r="B5" s="9">
        <f t="shared" si="1"/>
        <v>43656</v>
      </c>
      <c r="C5" t="s">
        <v>53</v>
      </c>
      <c r="E5" t="s">
        <v>54</v>
      </c>
      <c r="F5" t="s">
        <v>55</v>
      </c>
      <c r="G5" t="s">
        <v>33</v>
      </c>
      <c r="H5">
        <v>1</v>
      </c>
      <c r="I5" t="s">
        <v>34</v>
      </c>
      <c r="J5">
        <v>2898</v>
      </c>
      <c r="K5" t="s">
        <v>35</v>
      </c>
      <c r="L5" t="s">
        <v>36</v>
      </c>
      <c r="N5" t="s">
        <v>37</v>
      </c>
      <c r="O5" t="s">
        <v>38</v>
      </c>
      <c r="Q5" t="s">
        <v>39</v>
      </c>
      <c r="R5" t="s">
        <v>40</v>
      </c>
      <c r="S5" t="s">
        <v>41</v>
      </c>
      <c r="T5" t="s">
        <v>42</v>
      </c>
      <c r="U5">
        <v>21</v>
      </c>
      <c r="V5" t="s">
        <v>43</v>
      </c>
      <c r="Y5">
        <v>45500</v>
      </c>
      <c r="Z5" t="s">
        <v>44</v>
      </c>
      <c r="AB5" s="2" t="s">
        <v>67</v>
      </c>
      <c r="AP5" t="s">
        <v>56</v>
      </c>
      <c r="AQ5" t="s">
        <v>57</v>
      </c>
      <c r="AR5" s="4">
        <f t="shared" si="2"/>
        <v>43656</v>
      </c>
      <c r="AS5" s="5" t="str">
        <f t="shared" si="3"/>
        <v>10</v>
      </c>
      <c r="AT5" s="5" t="str">
        <f t="shared" si="4"/>
        <v>07</v>
      </c>
      <c r="AU5" s="5" t="str">
        <f t="shared" si="5"/>
        <v>2019</v>
      </c>
      <c r="AV5" s="5"/>
      <c r="AW5" s="6" t="str">
        <f t="shared" si="6"/>
        <v>mer</v>
      </c>
      <c r="AX5" s="6" t="str">
        <f t="shared" si="7"/>
        <v>juillet</v>
      </c>
      <c r="AY5" s="5" t="str">
        <f t="shared" si="8"/>
        <v>juil</v>
      </c>
      <c r="AZ5" s="7" t="str">
        <f t="shared" si="9"/>
        <v>mer. 10  juil.</v>
      </c>
    </row>
    <row r="6" spans="1:58" x14ac:dyDescent="0.25">
      <c r="A6" s="10" t="str">
        <f t="shared" si="0"/>
        <v>jeu</v>
      </c>
      <c r="B6" s="9">
        <f t="shared" si="1"/>
        <v>43657</v>
      </c>
      <c r="C6" t="s">
        <v>58</v>
      </c>
      <c r="E6" t="s">
        <v>59</v>
      </c>
      <c r="F6" t="s">
        <v>55</v>
      </c>
      <c r="G6" t="s">
        <v>33</v>
      </c>
      <c r="H6">
        <v>1</v>
      </c>
      <c r="I6" t="s">
        <v>34</v>
      </c>
      <c r="J6">
        <v>2898</v>
      </c>
      <c r="K6" t="s">
        <v>35</v>
      </c>
      <c r="L6" t="s">
        <v>36</v>
      </c>
      <c r="N6" t="s">
        <v>37</v>
      </c>
      <c r="O6" t="s">
        <v>38</v>
      </c>
      <c r="R6" t="s">
        <v>40</v>
      </c>
      <c r="S6" t="s">
        <v>41</v>
      </c>
      <c r="T6" t="s">
        <v>42</v>
      </c>
      <c r="U6">
        <v>21</v>
      </c>
      <c r="V6" t="s">
        <v>43</v>
      </c>
      <c r="Y6">
        <v>45500</v>
      </c>
      <c r="Z6" t="s">
        <v>44</v>
      </c>
      <c r="AB6" s="2" t="s">
        <v>67</v>
      </c>
      <c r="AP6" t="s">
        <v>56</v>
      </c>
      <c r="AQ6" t="s">
        <v>60</v>
      </c>
      <c r="AR6" s="4">
        <f t="shared" si="2"/>
        <v>43657</v>
      </c>
      <c r="AS6" s="5" t="str">
        <f t="shared" si="3"/>
        <v>11</v>
      </c>
      <c r="AT6" s="5" t="str">
        <f t="shared" si="4"/>
        <v>07</v>
      </c>
      <c r="AU6" s="5" t="str">
        <f t="shared" si="5"/>
        <v>2019</v>
      </c>
      <c r="AV6" s="5"/>
      <c r="AW6" s="6" t="str">
        <f t="shared" si="6"/>
        <v>jeu</v>
      </c>
      <c r="AX6" s="6" t="str">
        <f t="shared" si="7"/>
        <v>juillet</v>
      </c>
      <c r="AY6" s="5" t="str">
        <f t="shared" si="8"/>
        <v>juil</v>
      </c>
      <c r="AZ6" s="7" t="str">
        <f t="shared" si="9"/>
        <v>jeu. 11  juil.</v>
      </c>
    </row>
    <row r="7" spans="1:58" x14ac:dyDescent="0.25">
      <c r="A7" s="10" t="str">
        <f t="shared" si="0"/>
        <v>ven</v>
      </c>
      <c r="B7" s="9">
        <f t="shared" si="1"/>
        <v>43658</v>
      </c>
      <c r="C7" t="s">
        <v>61</v>
      </c>
      <c r="E7" t="s">
        <v>54</v>
      </c>
      <c r="F7" t="s">
        <v>55</v>
      </c>
      <c r="G7" t="s">
        <v>33</v>
      </c>
      <c r="H7">
        <v>1</v>
      </c>
      <c r="I7" t="s">
        <v>34</v>
      </c>
      <c r="J7">
        <v>2898</v>
      </c>
      <c r="K7" t="s">
        <v>35</v>
      </c>
      <c r="L7" t="s">
        <v>36</v>
      </c>
      <c r="N7" t="s">
        <v>37</v>
      </c>
      <c r="O7" t="s">
        <v>38</v>
      </c>
      <c r="Q7" t="s">
        <v>39</v>
      </c>
      <c r="R7" t="s">
        <v>40</v>
      </c>
      <c r="S7" t="s">
        <v>41</v>
      </c>
      <c r="T7" t="s">
        <v>42</v>
      </c>
      <c r="U7">
        <v>21</v>
      </c>
      <c r="V7" t="s">
        <v>43</v>
      </c>
      <c r="Y7">
        <v>45500</v>
      </c>
      <c r="Z7" t="s">
        <v>44</v>
      </c>
      <c r="AB7" s="2" t="s">
        <v>67</v>
      </c>
      <c r="AP7" t="s">
        <v>56</v>
      </c>
      <c r="AQ7" t="s">
        <v>62</v>
      </c>
      <c r="AR7" s="4">
        <f t="shared" si="2"/>
        <v>43658</v>
      </c>
      <c r="AS7" s="5" t="str">
        <f t="shared" si="3"/>
        <v>12</v>
      </c>
      <c r="AT7" s="5" t="str">
        <f t="shared" si="4"/>
        <v>07</v>
      </c>
      <c r="AU7" s="5" t="str">
        <f t="shared" si="5"/>
        <v>2019</v>
      </c>
      <c r="AV7" s="5"/>
      <c r="AW7" s="6" t="str">
        <f t="shared" si="6"/>
        <v>ven</v>
      </c>
      <c r="AX7" s="6" t="str">
        <f t="shared" si="7"/>
        <v>juillet</v>
      </c>
      <c r="AY7" s="5" t="str">
        <f t="shared" si="8"/>
        <v>juil</v>
      </c>
      <c r="AZ7" s="7" t="str">
        <f t="shared" si="9"/>
        <v>ven. 12  juil.</v>
      </c>
    </row>
    <row r="8" spans="1:58" x14ac:dyDescent="0.25">
      <c r="A8" s="10" t="str">
        <f t="shared" si="0"/>
        <v>sam</v>
      </c>
      <c r="B8" s="9">
        <f t="shared" si="1"/>
        <v>43659</v>
      </c>
      <c r="C8" t="s">
        <v>63</v>
      </c>
      <c r="E8" t="s">
        <v>48</v>
      </c>
      <c r="F8" t="s">
        <v>55</v>
      </c>
      <c r="G8" t="s">
        <v>33</v>
      </c>
      <c r="H8">
        <v>1</v>
      </c>
      <c r="I8" t="s">
        <v>34</v>
      </c>
      <c r="J8">
        <v>2898</v>
      </c>
      <c r="K8" t="s">
        <v>35</v>
      </c>
      <c r="L8" t="s">
        <v>36</v>
      </c>
      <c r="N8" t="s">
        <v>50</v>
      </c>
      <c r="O8" t="s">
        <v>38</v>
      </c>
      <c r="Q8" t="s">
        <v>39</v>
      </c>
      <c r="R8" t="s">
        <v>40</v>
      </c>
      <c r="S8" t="s">
        <v>41</v>
      </c>
      <c r="T8" t="s">
        <v>42</v>
      </c>
      <c r="U8">
        <v>21</v>
      </c>
      <c r="V8" t="s">
        <v>43</v>
      </c>
      <c r="Y8">
        <v>45500</v>
      </c>
      <c r="Z8" t="s">
        <v>44</v>
      </c>
      <c r="AB8" s="2" t="s">
        <v>67</v>
      </c>
      <c r="AP8" t="s">
        <v>56</v>
      </c>
      <c r="AQ8" t="s">
        <v>64</v>
      </c>
      <c r="AR8" s="4">
        <f t="shared" si="2"/>
        <v>43659</v>
      </c>
      <c r="AS8" s="5" t="str">
        <f t="shared" si="3"/>
        <v>13</v>
      </c>
      <c r="AT8" s="5" t="str">
        <f t="shared" si="4"/>
        <v>07</v>
      </c>
      <c r="AU8" s="5" t="str">
        <f t="shared" si="5"/>
        <v>2019</v>
      </c>
      <c r="AV8" s="5"/>
      <c r="AW8" s="6" t="str">
        <f t="shared" si="6"/>
        <v>sam</v>
      </c>
      <c r="AX8" s="6" t="str">
        <f t="shared" si="7"/>
        <v>juillet</v>
      </c>
      <c r="AY8" s="5" t="str">
        <f t="shared" si="8"/>
        <v>juil</v>
      </c>
      <c r="AZ8" s="7" t="str">
        <f t="shared" si="9"/>
        <v>sam. 13  juil.</v>
      </c>
    </row>
    <row r="9" spans="1:58" x14ac:dyDescent="0.25">
      <c r="A9" s="10" t="str">
        <f t="shared" si="0"/>
        <v>dim</v>
      </c>
      <c r="B9" s="9">
        <f t="shared" si="1"/>
        <v>43660</v>
      </c>
      <c r="C9" t="s">
        <v>65</v>
      </c>
      <c r="E9" t="s">
        <v>31</v>
      </c>
      <c r="F9" t="s">
        <v>55</v>
      </c>
      <c r="G9" t="s">
        <v>33</v>
      </c>
      <c r="H9">
        <v>1</v>
      </c>
      <c r="I9" t="s">
        <v>34</v>
      </c>
      <c r="J9">
        <v>2898</v>
      </c>
      <c r="K9" t="s">
        <v>35</v>
      </c>
      <c r="L9" t="s">
        <v>36</v>
      </c>
      <c r="N9" t="s">
        <v>37</v>
      </c>
      <c r="O9" t="s">
        <v>38</v>
      </c>
      <c r="Q9" t="s">
        <v>39</v>
      </c>
      <c r="R9" t="s">
        <v>40</v>
      </c>
      <c r="S9" t="s">
        <v>41</v>
      </c>
      <c r="T9" t="s">
        <v>42</v>
      </c>
      <c r="U9">
        <v>21</v>
      </c>
      <c r="V9" t="s">
        <v>43</v>
      </c>
      <c r="Y9">
        <v>45500</v>
      </c>
      <c r="Z9" t="s">
        <v>44</v>
      </c>
      <c r="AB9" s="2" t="s">
        <v>67</v>
      </c>
      <c r="AP9" t="s">
        <v>56</v>
      </c>
      <c r="AQ9" t="s">
        <v>66</v>
      </c>
      <c r="AR9" s="4">
        <f t="shared" si="2"/>
        <v>43660</v>
      </c>
      <c r="AS9" s="5" t="str">
        <f t="shared" si="3"/>
        <v>14</v>
      </c>
      <c r="AT9" s="5" t="str">
        <f t="shared" si="4"/>
        <v>07</v>
      </c>
      <c r="AU9" s="5" t="str">
        <f t="shared" si="5"/>
        <v>2019</v>
      </c>
      <c r="AV9" s="5"/>
      <c r="AW9" s="6" t="str">
        <f t="shared" si="6"/>
        <v>dim</v>
      </c>
      <c r="AX9" s="6" t="str">
        <f t="shared" si="7"/>
        <v>juillet</v>
      </c>
      <c r="AY9" s="5" t="str">
        <f t="shared" si="8"/>
        <v>juil</v>
      </c>
      <c r="AZ9" s="7" t="str">
        <f t="shared" si="9"/>
        <v>dim. 14  juil.</v>
      </c>
    </row>
  </sheetData>
  <sheetProtection formatCells="0" formatColumns="0" formatRows="0" insertColumns="0" insertRows="0" insertHyperlinks="0" deleteColumns="0" deleteRows="0" sort="0" autoFilter="0" pivotTables="0"/>
  <autoFilter ref="A2:AZ2" xr:uid="{9AC4040C-D036-4579-A668-6B30002C8A48}"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</autoFilter>
  <mergeCells count="2">
    <mergeCell ref="AS2:AZ2"/>
    <mergeCell ref="G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Patrick</cp:lastModifiedBy>
  <cp:lastPrinted>2019-03-05T18:33:43Z</cp:lastPrinted>
  <dcterms:created xsi:type="dcterms:W3CDTF">2019-01-06T08:26:22Z</dcterms:created>
  <dcterms:modified xsi:type="dcterms:W3CDTF">2019-03-08T12:58:11Z</dcterms:modified>
  <cp:category/>
</cp:coreProperties>
</file>